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INT. HUICHAPENSE MARTHA JARAMILLO\"/>
    </mc:Choice>
  </mc:AlternateContent>
  <xr:revisionPtr revIDLastSave="0" documentId="13_ncr:1_{3F6E244F-B370-4ADC-9CB5-923988D689CF}" xr6:coauthVersionLast="47" xr6:coauthVersionMax="47" xr10:uidLastSave="{00000000-0000-0000-0000-000000000000}"/>
  <bookViews>
    <workbookView xWindow="-120" yWindow="-120" windowWidth="20730" windowHeight="11160" xr2:uid="{BB14021E-DA7D-46FB-9A6D-D015DBC59755}"/>
  </bookViews>
  <sheets>
    <sheet name="PRESUPUESTO 2023" sheetId="1" r:id="rId1"/>
  </sheets>
  <definedNames>
    <definedName name="_xlnm.Print_Area" localSheetId="0">'PRESUPUESTO 2023'!$A$1:$U$31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6" i="1" l="1"/>
  <c r="R16" i="1" s="1"/>
  <c r="T16" i="1"/>
  <c r="U15" i="1"/>
  <c r="R15" i="1" s="1"/>
  <c r="T15" i="1"/>
  <c r="U14" i="1"/>
  <c r="R14" i="1" s="1"/>
  <c r="T14" i="1"/>
  <c r="U13" i="1"/>
  <c r="R13" i="1" s="1"/>
  <c r="T13" i="1"/>
  <c r="U12" i="1"/>
  <c r="R12" i="1" s="1"/>
  <c r="T12" i="1"/>
  <c r="U11" i="1"/>
  <c r="R11" i="1" s="1"/>
  <c r="T11" i="1"/>
  <c r="U10" i="1"/>
  <c r="R10" i="1" s="1"/>
  <c r="T10" i="1"/>
  <c r="U9" i="1"/>
  <c r="R9" i="1" s="1"/>
  <c r="T9" i="1"/>
  <c r="U8" i="1" l="1"/>
</calcChain>
</file>

<file path=xl/sharedStrings.xml><?xml version="1.0" encoding="utf-8"?>
<sst xmlns="http://schemas.openxmlformats.org/spreadsheetml/2006/main" count="42" uniqueCount="34">
  <si>
    <t>MUNICIPIO DE HUICHAPAN, HIDALGO</t>
  </si>
  <si>
    <t>PRESUPUESTO ANUAL</t>
  </si>
  <si>
    <t>PARTIDA CONTABLE</t>
  </si>
  <si>
    <t>CONCEPTO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</si>
  <si>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</si>
  <si>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</si>
  <si>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</si>
  <si>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</si>
  <si>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</si>
  <si>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</si>
  <si>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</si>
  <si>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</si>
  <si>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</si>
  <si>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UNIDAD DE MEDIDA</t>
  </si>
  <si>
    <t>PRECIO UNITARIO</t>
  </si>
  <si>
    <t>N. DE REQUISICIONES ANUALES</t>
  </si>
  <si>
    <t>TOTAL GLOBLA</t>
  </si>
  <si>
    <t>SERVICIOS PERSONALES</t>
  </si>
  <si>
    <t>MATERIALES Y SUMINISTROS</t>
  </si>
  <si>
    <t>PZA.</t>
  </si>
  <si>
    <t>EJERCICIO FISCAL: 2024</t>
  </si>
  <si>
    <t xml:space="preserve">Publicidad Virtual </t>
  </si>
  <si>
    <t>CANTIDAD</t>
  </si>
  <si>
    <t>COSTO ANUAL</t>
  </si>
  <si>
    <t>Honorarios</t>
  </si>
  <si>
    <t xml:space="preserve"> Publicidad</t>
  </si>
  <si>
    <t>Conservacion de Patrimonio Cultural en Huichapan con Disco del Musico compositor Abundio Martínez y Libro del Istituto Huichapense de Cultura</t>
  </si>
  <si>
    <t xml:space="preserve">Revición del Libro </t>
  </si>
  <si>
    <t xml:space="preserve">Inpresion de Libro </t>
  </si>
  <si>
    <t xml:space="preserve">Diseño de Portadas </t>
  </si>
  <si>
    <t>Registro de Canciones</t>
  </si>
  <si>
    <t xml:space="preserve">Editar las Canciones </t>
  </si>
  <si>
    <t>CANTIDAD MENSUAL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</si>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</sst>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Century Gothic"/>
      <family val="2"/>
    </font>
    <font>
      <b/>
      <sz val="20"/>
      <color rgb="FF000000"/>
      <name val="Century Gothic"/>
      <family val="2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9" fillId="0" borderId="1" xfId="0" applyNumberFormat="1" applyFont="1" applyBorder="1"/>
    <xf numFmtId="18" fontId="10" fillId="0" borderId="1" xfId="0" applyNumberFormat="1" applyFont="1" applyBorder="1" applyAlignment="1">
      <alignment wrapText="1"/>
    </xf>
    <xf numFmtId="18" fontId="10" fillId="4" borderId="1" xfId="0" applyNumberFormat="1" applyFont="1" applyFill="1" applyBorder="1"/>
    <xf numFmtId="18" fontId="10" fillId="2" borderId="1" xfId="0" applyNumberFormat="1" applyFont="1" applyFill="1" applyBorder="1"/>
    <xf numFmtId="0" fontId="10" fillId="0" borderId="1" xfId="0" applyFont="1" applyBorder="1" applyAlignment="1">
      <alignment horizontal="center"/>
    </xf>
    <xf numFmtId="18" fontId="10" fillId="0" borderId="1" xfId="0" applyNumberFormat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1" xfId="1" applyFont="1" applyBorder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9" fillId="0" borderId="0" xfId="1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158750</xdr:rowOff>
    </xdr:from>
    <xdr:to>
      <xdr:col>1</xdr:col>
      <xdr:colOff>1190625</xdr:colOff>
      <xdr:row>3</xdr:row>
      <xdr:rowOff>111125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C7BA286-5CA3-4540-8385-467CA88300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81175" cy="723900"/>
        </a:xfrm>
        <a:prstGeom prst="rect">
          <a:avLst/>
        </a:prstGeom>
      </xdr:spPr>
    </xdr:pic>
    <xdr:clientData/>
  </xdr:twoCellAnchor>
  <xdr:twoCellAnchor>
    <xdr:from>
      <xdr:col>0</xdr:col>
      <xdr:colOff>-1</xdr:colOff>
      <xdr:row>24</xdr:row>
      <xdr:rowOff>82065</xdr:rowOff>
    </xdr:from>
    <xdr:to>
      <xdr:col>20</xdr:col>
      <xdr:colOff>1254124</xdr:colOff>
      <xdr:row>31</xdr:row>
      <xdr:rowOff>21739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9AEA87F2-3363-4525-A7A1-3BF9415C61B0}"/>
            </a:ext>
          </a:extLst>
        </xdr:cNvPr>
        <xdr:cNvGrpSpPr/>
      </xdr:nvGrpSpPr>
      <xdr:grpSpPr bwMode="auto">
        <a:xfrm>
          <a:off x="-1" y="6388618"/>
          <a:ext cx="12483599" cy="1383463"/>
          <a:chOff x="195996" y="-396430"/>
          <a:chExt cx="6879457" cy="1831262"/>
        </a:xfrm>
      </xdr:grpSpPr>
      <xdr:sp macro="" textlink="">
        <xdr:nvSpPr>
          <xdr:cNvPr id="4" name="CuadroTexto 11">
            <a:extLst>
              <a:ext uri="{FF2B5EF4-FFF2-40B4-BE49-F238E27FC236}">
                <a16:creationId xmlns:a16="http://schemas.microsoft.com/office/drawing/2014/main" id="{69043F84-8A52-6AA8-1617-D5974B83C494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0F47F98-B40B-7292-532E-18EA3BC2EEB7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2">
            <a:extLst>
              <a:ext uri="{FF2B5EF4-FFF2-40B4-BE49-F238E27FC236}">
                <a16:creationId xmlns:a16="http://schemas.microsoft.com/office/drawing/2014/main" id="{DAC95181-B41C-B6CF-59F5-DA40A140F7E6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E7CDB2F2-634D-56BC-E2B5-1A0436663B4D}"/>
              </a:ext>
            </a:extLst>
          </xdr:cNvPr>
          <xdr:cNvSpPr txBox="1"/>
        </xdr:nvSpPr>
        <xdr:spPr>
          <a:xfrm>
            <a:off x="195996" y="-396430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MTRO.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ARMANDO VARGAS GUEVARA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DIRECTOR DEL INSTITUTO HUICHAPENSE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DE CULTURA</a:t>
            </a:r>
            <a:endParaRPr lang="es-MX" sz="12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2AFF4E3-981C-1FE0-D5DE-8D6B74032CD7}"/>
              </a:ext>
            </a:extLst>
          </xdr:cNvPr>
          <xdr:cNvSpPr txBox="1"/>
        </xdr:nvSpPr>
        <xdr:spPr>
          <a:xfrm>
            <a:off x="4841155" y="-377007"/>
            <a:ext cx="2234298" cy="15658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 MUNICIPAL</a:t>
            </a:r>
            <a:b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873639D-630F-3824-5D56-435448D504CC}"/>
              </a:ext>
            </a:extLst>
          </xdr:cNvPr>
          <xdr:cNvSpPr txBox="1"/>
        </xdr:nvSpPr>
        <xdr:spPr>
          <a:xfrm>
            <a:off x="2657674" y="838834"/>
            <a:ext cx="2091174" cy="215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190500</xdr:colOff>
      <xdr:row>24</xdr:row>
      <xdr:rowOff>47625</xdr:rowOff>
    </xdr:from>
    <xdr:to>
      <xdr:col>15</xdr:col>
      <xdr:colOff>0</xdr:colOff>
      <xdr:row>27</xdr:row>
      <xdr:rowOff>142875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2BF088EF-7DCB-4F17-A112-DA4EB9020DD0}"/>
            </a:ext>
          </a:extLst>
        </xdr:cNvPr>
        <xdr:cNvSpPr txBox="1"/>
      </xdr:nvSpPr>
      <xdr:spPr bwMode="auto">
        <a:xfrm>
          <a:off x="4610100" y="9953625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C.P. y A.P.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MARTHA LUGO JARAMILLO</a:t>
          </a:r>
        </a:p>
        <a:p>
          <a:pPr marL="0" indent="0"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 Y EVALUCIÓN</a:t>
          </a: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4063-A3E3-42F7-96F6-B9BBE5522A50}">
  <dimension ref="A1:U33"/>
  <sheetViews>
    <sheetView tabSelected="1" view="pageBreakPreview" topLeftCell="A7" zoomScale="95" zoomScaleNormal="50" zoomScaleSheetLayoutView="95" workbookViewId="0">
      <selection activeCell="O21" sqref="O21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6" customWidth="1"/>
    <col min="16" max="16" width="15" style="6" customWidth="1"/>
    <col min="17" max="17" width="15" style="4" customWidth="1"/>
    <col min="18" max="18" width="16.28515625" style="4" bestFit="1" customWidth="1"/>
    <col min="19" max="19" width="16" style="4" hidden="1" customWidth="1"/>
    <col min="20" max="20" width="18.140625" style="4" hidden="1" customWidth="1"/>
    <col min="21" max="21" width="23" style="4" bestFit="1" customWidth="1"/>
    <col min="22" max="16384" width="11.42578125" style="1"/>
  </cols>
  <sheetData>
    <row r="1" spans="1:21" ht="20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0.2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25" customHeight="1" x14ac:dyDescent="0.2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0.2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2" customFormat="1" ht="49.5" customHeight="1" x14ac:dyDescent="0.35">
      <c r="A5" s="28" t="s">
        <v>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s="3" customFormat="1" ht="62.25" customHeight="1" x14ac:dyDescent="0.25">
      <c r="A6" s="21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6</v>
      </c>
      <c r="H6" s="22" t="s">
        <v>8</v>
      </c>
      <c r="I6" s="22" t="s">
        <v>8</v>
      </c>
      <c r="J6" s="22" t="s">
        <v>7</v>
      </c>
      <c r="K6" s="22" t="s">
        <v>9</v>
      </c>
      <c r="L6" s="22" t="s">
        <v>10</v>
      </c>
      <c r="M6" s="22" t="s">
        <v>11</v>
      </c>
      <c r="N6" s="22" t="s">
        <v>12</v>
      </c>
      <c r="O6" s="21" t="s">
        <v>32</v>
      </c>
      <c r="P6" s="21" t="s">
        <v>13</v>
      </c>
      <c r="Q6" s="23" t="s">
        <v>14</v>
      </c>
      <c r="R6" s="23" t="s">
        <v>23</v>
      </c>
      <c r="S6" s="23" t="s">
        <v>15</v>
      </c>
      <c r="T6" s="24"/>
      <c r="U6" s="23" t="s">
        <v>16</v>
      </c>
    </row>
    <row r="7" spans="1:21" s="3" customFormat="1" ht="15" x14ac:dyDescent="0.25">
      <c r="A7" s="8"/>
      <c r="B7" s="29" t="s">
        <v>17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9"/>
    </row>
    <row r="8" spans="1:21" ht="15" x14ac:dyDescent="0.2">
      <c r="A8" s="8"/>
      <c r="B8" s="25" t="s">
        <v>18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10">
        <f>SUM(U9:U17)</f>
        <v>1949020</v>
      </c>
    </row>
    <row r="9" spans="1:21" ht="17.25" x14ac:dyDescent="0.3">
      <c r="A9" s="8"/>
      <c r="B9" s="11" t="s">
        <v>25</v>
      </c>
      <c r="C9" s="13"/>
      <c r="D9" s="13"/>
      <c r="E9" s="13"/>
      <c r="F9" s="13"/>
      <c r="G9" s="12"/>
      <c r="H9" s="13"/>
      <c r="I9" s="13"/>
      <c r="J9" s="13"/>
      <c r="K9" s="13"/>
      <c r="L9" s="12"/>
      <c r="M9" s="13"/>
      <c r="N9" s="13"/>
      <c r="O9" s="14">
        <v>2</v>
      </c>
      <c r="P9" s="15" t="s">
        <v>22</v>
      </c>
      <c r="Q9" s="16">
        <v>25000</v>
      </c>
      <c r="R9" s="16">
        <f t="shared" ref="R9:R16" si="0">U9/S9</f>
        <v>50000</v>
      </c>
      <c r="S9" s="16">
        <v>12</v>
      </c>
      <c r="T9" s="17">
        <f t="shared" ref="T9:T16" si="1">O9*12</f>
        <v>24</v>
      </c>
      <c r="U9" s="16">
        <f t="shared" ref="U9:U16" si="2">O9*Q9*S9</f>
        <v>600000</v>
      </c>
    </row>
    <row r="10" spans="1:21" ht="17.25" x14ac:dyDescent="0.3">
      <c r="A10" s="8"/>
      <c r="B10" s="11" t="s">
        <v>29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>
        <v>2</v>
      </c>
      <c r="P10" s="15" t="s">
        <v>19</v>
      </c>
      <c r="Q10" s="16">
        <v>5000</v>
      </c>
      <c r="R10" s="16">
        <f t="shared" si="0"/>
        <v>10000</v>
      </c>
      <c r="S10" s="16">
        <v>2</v>
      </c>
      <c r="T10" s="17">
        <f t="shared" si="1"/>
        <v>24</v>
      </c>
      <c r="U10" s="16">
        <f t="shared" si="2"/>
        <v>20000</v>
      </c>
    </row>
    <row r="11" spans="1:21" ht="17.25" x14ac:dyDescent="0.3">
      <c r="A11" s="8"/>
      <c r="B11" s="11" t="s">
        <v>27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>
        <v>50</v>
      </c>
      <c r="P11" s="15" t="s">
        <v>19</v>
      </c>
      <c r="Q11" s="16">
        <v>1800</v>
      </c>
      <c r="R11" s="16">
        <f t="shared" si="0"/>
        <v>90000</v>
      </c>
      <c r="S11" s="16">
        <v>12</v>
      </c>
      <c r="T11" s="17">
        <f t="shared" si="1"/>
        <v>600</v>
      </c>
      <c r="U11" s="16">
        <f t="shared" si="2"/>
        <v>1080000</v>
      </c>
    </row>
    <row r="12" spans="1:21" ht="17.25" x14ac:dyDescent="0.3">
      <c r="A12" s="8"/>
      <c r="B12" s="11" t="s">
        <v>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>
        <v>50</v>
      </c>
      <c r="P12" s="15" t="s">
        <v>19</v>
      </c>
      <c r="Q12" s="16">
        <v>360</v>
      </c>
      <c r="R12" s="16">
        <f t="shared" si="0"/>
        <v>18000</v>
      </c>
      <c r="S12" s="16">
        <v>2</v>
      </c>
      <c r="T12" s="17">
        <f t="shared" si="1"/>
        <v>600</v>
      </c>
      <c r="U12" s="16">
        <f t="shared" si="2"/>
        <v>36000</v>
      </c>
    </row>
    <row r="13" spans="1:21" ht="17.25" x14ac:dyDescent="0.3">
      <c r="A13" s="8"/>
      <c r="B13" s="11" t="s">
        <v>21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>
        <v>2</v>
      </c>
      <c r="P13" s="15" t="s">
        <v>33</v>
      </c>
      <c r="Q13" s="16">
        <v>15000</v>
      </c>
      <c r="R13" s="16">
        <f t="shared" si="0"/>
        <v>30000</v>
      </c>
      <c r="S13" s="16">
        <v>2</v>
      </c>
      <c r="T13" s="17">
        <f t="shared" si="1"/>
        <v>24</v>
      </c>
      <c r="U13" s="16">
        <f t="shared" si="2"/>
        <v>60000</v>
      </c>
    </row>
    <row r="14" spans="1:21" ht="17.25" x14ac:dyDescent="0.3">
      <c r="A14" s="8"/>
      <c r="B14" s="11" t="s">
        <v>24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>
        <v>2</v>
      </c>
      <c r="P14" s="15" t="s">
        <v>22</v>
      </c>
      <c r="Q14" s="16">
        <v>15000</v>
      </c>
      <c r="R14" s="16">
        <f t="shared" si="0"/>
        <v>30000</v>
      </c>
      <c r="S14" s="16">
        <v>2</v>
      </c>
      <c r="T14" s="17">
        <f t="shared" si="1"/>
        <v>24</v>
      </c>
      <c r="U14" s="16">
        <f t="shared" si="2"/>
        <v>60000</v>
      </c>
    </row>
    <row r="15" spans="1:21" ht="17.25" x14ac:dyDescent="0.3">
      <c r="A15" s="8"/>
      <c r="B15" s="11" t="s">
        <v>30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>
        <v>7</v>
      </c>
      <c r="P15" s="15" t="s">
        <v>22</v>
      </c>
      <c r="Q15" s="16">
        <v>6860</v>
      </c>
      <c r="R15" s="16">
        <f t="shared" si="0"/>
        <v>48020</v>
      </c>
      <c r="S15" s="16">
        <v>1</v>
      </c>
      <c r="T15" s="17">
        <f t="shared" si="1"/>
        <v>84</v>
      </c>
      <c r="U15" s="16">
        <f t="shared" si="2"/>
        <v>48020</v>
      </c>
    </row>
    <row r="16" spans="1:21" ht="17.25" x14ac:dyDescent="0.3">
      <c r="A16" s="8"/>
      <c r="B16" s="11" t="s">
        <v>31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v>10</v>
      </c>
      <c r="P16" s="15" t="s">
        <v>22</v>
      </c>
      <c r="Q16" s="16">
        <v>4500</v>
      </c>
      <c r="R16" s="16">
        <f t="shared" si="0"/>
        <v>45000</v>
      </c>
      <c r="S16" s="16">
        <v>1</v>
      </c>
      <c r="T16" s="17">
        <f t="shared" si="1"/>
        <v>120</v>
      </c>
      <c r="U16" s="16">
        <f t="shared" si="2"/>
        <v>45000</v>
      </c>
    </row>
    <row r="17" spans="1:21" s="3" customFormat="1" ht="17.25" x14ac:dyDescent="0.3">
      <c r="A17" s="8"/>
      <c r="B17" s="30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5"/>
      <c r="Q17" s="16"/>
      <c r="R17" s="16"/>
      <c r="S17" s="16"/>
      <c r="T17" s="17"/>
      <c r="U17" s="16"/>
    </row>
    <row r="18" spans="1:21" ht="16.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8"/>
      <c r="P18" s="18"/>
      <c r="Q18" s="19"/>
      <c r="R18" s="19"/>
      <c r="S18" s="19"/>
      <c r="T18" s="19"/>
      <c r="U18" s="20"/>
    </row>
    <row r="19" spans="1:21" ht="16.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8"/>
      <c r="P19" s="18"/>
      <c r="Q19" s="19"/>
      <c r="R19" s="19"/>
      <c r="S19" s="19"/>
      <c r="T19" s="19"/>
      <c r="U19" s="20"/>
    </row>
    <row r="20" spans="1:21" ht="16.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8"/>
      <c r="P20" s="18"/>
      <c r="Q20" s="19"/>
      <c r="R20" s="19"/>
      <c r="S20" s="19"/>
      <c r="T20" s="19"/>
      <c r="U20" s="20"/>
    </row>
    <row r="21" spans="1:21" ht="16.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  <c r="P21" s="18"/>
      <c r="Q21" s="19"/>
      <c r="R21" s="19"/>
      <c r="S21" s="19"/>
      <c r="T21" s="19"/>
      <c r="U21" s="20"/>
    </row>
    <row r="22" spans="1:21" ht="16.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8"/>
      <c r="P22" s="18"/>
      <c r="Q22" s="19"/>
      <c r="R22" s="19"/>
      <c r="S22" s="19"/>
      <c r="T22" s="19"/>
      <c r="U22" s="20"/>
    </row>
    <row r="23" spans="1:21" ht="16.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8"/>
      <c r="P23" s="18"/>
      <c r="Q23" s="19"/>
      <c r="R23" s="19"/>
      <c r="S23" s="19"/>
      <c r="T23" s="19"/>
      <c r="U23" s="20"/>
    </row>
    <row r="24" spans="1:21" ht="16.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8"/>
      <c r="P24" s="18"/>
      <c r="Q24" s="19"/>
      <c r="R24" s="19"/>
      <c r="S24" s="19"/>
      <c r="T24" s="19"/>
      <c r="U24" s="20"/>
    </row>
    <row r="25" spans="1:21" ht="16.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8"/>
      <c r="P25" s="18"/>
      <c r="Q25" s="19"/>
      <c r="R25" s="19"/>
      <c r="S25" s="19"/>
      <c r="T25" s="19"/>
      <c r="U25" s="20"/>
    </row>
    <row r="26" spans="1:21" ht="16.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8"/>
      <c r="P26" s="18"/>
      <c r="Q26" s="19"/>
      <c r="R26" s="19"/>
      <c r="S26" s="19"/>
      <c r="T26" s="19"/>
      <c r="U26" s="20"/>
    </row>
    <row r="27" spans="1:21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8"/>
      <c r="P27" s="18"/>
      <c r="Q27" s="19"/>
      <c r="R27" s="19"/>
      <c r="S27" s="19"/>
      <c r="T27" s="19"/>
      <c r="U27" s="19"/>
    </row>
    <row r="28" spans="1:21" ht="16.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8"/>
      <c r="P28" s="18"/>
      <c r="Q28" s="19"/>
      <c r="R28" s="19"/>
      <c r="S28" s="19"/>
      <c r="T28" s="19"/>
      <c r="U28" s="19"/>
    </row>
    <row r="29" spans="1:21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8"/>
      <c r="P29" s="18"/>
      <c r="Q29" s="19"/>
      <c r="R29" s="19"/>
      <c r="S29" s="19"/>
      <c r="T29" s="19"/>
      <c r="U29" s="19"/>
    </row>
    <row r="30" spans="1:21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8"/>
      <c r="P30" s="18"/>
      <c r="Q30" s="19"/>
      <c r="R30" s="19"/>
      <c r="S30" s="19"/>
      <c r="T30" s="19"/>
      <c r="U30" s="19"/>
    </row>
    <row r="33" spans="18:21" ht="15" x14ac:dyDescent="0.25">
      <c r="R33" s="5"/>
      <c r="S33" s="5"/>
      <c r="T33" s="5"/>
      <c r="U33" s="5"/>
    </row>
  </sheetData>
  <mergeCells count="6">
    <mergeCell ref="B8:T8"/>
    <mergeCell ref="A1:U1"/>
    <mergeCell ref="A2:U2"/>
    <mergeCell ref="A3:U3"/>
    <mergeCell ref="A5:U5"/>
    <mergeCell ref="B7:T7"/>
  </mergeCells>
  <pageMargins left="0.25" right="0.25" top="0.75" bottom="0.75" header="0.3" footer="0.3"/>
  <pageSetup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2023</vt:lpstr>
      <vt:lpstr>'PRESUPUESTO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Ins-Cultura</cp:lastModifiedBy>
  <cp:lastPrinted>2023-09-04T19:16:25Z</cp:lastPrinted>
  <dcterms:created xsi:type="dcterms:W3CDTF">2023-07-29T17:55:56Z</dcterms:created>
  <dcterms:modified xsi:type="dcterms:W3CDTF">2023-09-04T19:22:59Z</dcterms:modified>
</cp:coreProperties>
</file>